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525" windowHeight="8205" tabRatio="669" activeTab="0"/>
  </bookViews>
  <sheets>
    <sheet name="H-M REE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<sst xmlns="http://schemas.openxmlformats.org/spreadsheetml/2006/main" count="38" uniqueCount="36">
  <si>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Mun</t>
  </si>
  <si>
    <t>Dto</t>
  </si>
  <si>
    <t>Padrón</t>
  </si>
  <si>
    <t>Lista Nominal</t>
  </si>
  <si>
    <t>%</t>
  </si>
  <si>
    <t>XIV</t>
  </si>
  <si>
    <t>XV</t>
  </si>
  <si>
    <t>Ensenada</t>
  </si>
  <si>
    <t>I</t>
  </si>
  <si>
    <t>II</t>
  </si>
  <si>
    <t>III</t>
  </si>
  <si>
    <t>IV</t>
  </si>
  <si>
    <t>V</t>
  </si>
  <si>
    <t>VI</t>
  </si>
  <si>
    <t>Mexicali</t>
  </si>
  <si>
    <t>VII</t>
  </si>
  <si>
    <t>Tecate</t>
  </si>
  <si>
    <t>VIII</t>
  </si>
  <si>
    <t>IX</t>
  </si>
  <si>
    <t>X</t>
  </si>
  <si>
    <t>XI</t>
  </si>
  <si>
    <t>XII</t>
  </si>
  <si>
    <t>XIII</t>
  </si>
  <si>
    <t>XVI</t>
  </si>
  <si>
    <t>Tijuana</t>
  </si>
  <si>
    <t>P. Rosarito</t>
  </si>
  <si>
    <t>Estado</t>
  </si>
  <si>
    <t>Hombres</t>
  </si>
  <si>
    <t>Mujeres</t>
  </si>
  <si>
    <t>Y  LISTADO NOMINAL DE ELECTORES</t>
  </si>
  <si>
    <t>XVII</t>
  </si>
  <si>
    <t>ESTADÍSTICO DEL PADRÓN ELECTORAL</t>
  </si>
  <si>
    <t>INSTITUTO NACIONAL ELECTORAL</t>
  </si>
  <si>
    <t>PADRÓN ELECTORAL AL  29/02/2016</t>
  </si>
  <si>
    <t>LISTADO NOMINAL  AL  29/02/2016</t>
  </si>
  <si>
    <t>MEXICALI, B. C.,  A  10  DE MARZO DE 2016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</si>
</sst>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000"/>
    <numFmt numFmtId="178" formatCode="00"/>
  </numFmts>
  <fonts count="4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8"/>
      </left>
      <right style="thin"/>
      <top style="thin"/>
      <bottom style="thin"/>
    </border>
    <border>
      <left style="thin">
        <color indexed="28"/>
      </left>
      <right style="thin"/>
      <top>
        <color indexed="63"/>
      </top>
      <bottom style="thin"/>
    </border>
    <border>
      <left style="thin">
        <color indexed="2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" fontId="0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2" fillId="34" borderId="17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91" zoomScaleNormal="91" zoomScalePageLayoutView="0" workbookViewId="0" topLeftCell="A13">
      <selection activeCell="E50" sqref="E50"/>
    </sheetView>
  </sheetViews>
  <sheetFormatPr defaultColWidth="11.421875" defaultRowHeight="12.75"/>
  <cols>
    <col min="1" max="1" width="8.57421875" style="12" customWidth="1"/>
    <col min="2" max="2" width="8.57421875" style="0" customWidth="1"/>
    <col min="3" max="3" width="2.00390625" style="0" customWidth="1"/>
    <col min="10" max="10" width="11.421875" style="8" customWidth="1"/>
  </cols>
  <sheetData>
    <row r="1" spans="1:10" ht="12.75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2.75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2.75">
      <c r="A3" s="47" t="s">
        <v>29</v>
      </c>
      <c r="B3" s="47"/>
      <c r="C3" s="47"/>
      <c r="D3" s="47"/>
      <c r="E3" s="47"/>
      <c r="F3" s="47"/>
      <c r="G3" s="47"/>
      <c r="H3" s="47"/>
      <c r="I3" s="47"/>
      <c r="J3" s="47"/>
    </row>
    <row r="4" spans="2:10" ht="12.75">
      <c r="B4" s="12"/>
      <c r="C4" s="12"/>
      <c r="D4" s="12"/>
      <c r="E4" s="12"/>
      <c r="F4" s="12"/>
      <c r="G4" s="12"/>
      <c r="H4" s="12"/>
      <c r="I4" s="12"/>
      <c r="J4" s="12"/>
    </row>
    <row r="5" spans="2:10" ht="12.75">
      <c r="B5" s="12"/>
      <c r="C5" s="12"/>
      <c r="D5" s="12"/>
      <c r="E5" s="12"/>
      <c r="F5" s="12"/>
      <c r="G5" s="12"/>
      <c r="H5" s="12"/>
      <c r="I5" s="12"/>
      <c r="J5" s="12"/>
    </row>
    <row r="6" spans="1:10" ht="12.75" customHeight="1">
      <c r="A6" s="28"/>
      <c r="J6"/>
    </row>
    <row r="7" spans="1:10" ht="6.75" customHeight="1">
      <c r="A7" s="50"/>
      <c r="B7" s="50"/>
      <c r="C7" s="50"/>
      <c r="D7" s="50"/>
      <c r="E7" s="50"/>
      <c r="F7" s="50"/>
      <c r="G7" s="50"/>
      <c r="H7" s="50"/>
      <c r="I7" s="50"/>
      <c r="J7" s="50"/>
    </row>
    <row r="8" spans="1:10" ht="25.5">
      <c r="A8" s="38" t="s">
        <v>0</v>
      </c>
      <c r="B8" s="38" t="s">
        <v>1</v>
      </c>
      <c r="C8" s="35"/>
      <c r="D8" s="37" t="s">
        <v>27</v>
      </c>
      <c r="E8" s="37" t="s">
        <v>28</v>
      </c>
      <c r="F8" s="37" t="s">
        <v>2</v>
      </c>
      <c r="G8" s="37" t="s">
        <v>27</v>
      </c>
      <c r="H8" s="37" t="s">
        <v>28</v>
      </c>
      <c r="I8" s="37" t="s">
        <v>3</v>
      </c>
      <c r="J8" s="39" t="s">
        <v>4</v>
      </c>
    </row>
    <row r="9" spans="1:10" ht="6" customHeight="1">
      <c r="A9" s="13"/>
      <c r="B9" s="1"/>
      <c r="C9" s="2"/>
      <c r="D9" s="1"/>
      <c r="E9" s="1"/>
      <c r="F9" s="1"/>
      <c r="G9" s="1"/>
      <c r="H9" s="1"/>
      <c r="I9" s="1"/>
      <c r="J9" s="42"/>
    </row>
    <row r="10" spans="1:10" ht="12.75">
      <c r="A10" s="9">
        <v>1</v>
      </c>
      <c r="B10" s="3" t="s">
        <v>5</v>
      </c>
      <c r="C10" s="4"/>
      <c r="D10" s="19">
        <v>83724</v>
      </c>
      <c r="E10" s="19">
        <v>84091</v>
      </c>
      <c r="F10" s="19">
        <v>167815</v>
      </c>
      <c r="G10" s="19">
        <v>83323</v>
      </c>
      <c r="H10" s="19">
        <v>83761</v>
      </c>
      <c r="I10" s="19">
        <v>167084</v>
      </c>
      <c r="J10" s="30">
        <f>I10/F10*100</f>
        <v>99.56440127521378</v>
      </c>
    </row>
    <row r="11" spans="1:10" ht="12.75">
      <c r="A11" s="10">
        <v>1</v>
      </c>
      <c r="B11" s="5" t="s">
        <v>6</v>
      </c>
      <c r="C11" s="4"/>
      <c r="D11" s="19">
        <v>102465</v>
      </c>
      <c r="E11" s="19">
        <v>102383</v>
      </c>
      <c r="F11" s="19">
        <v>204848</v>
      </c>
      <c r="G11" s="19">
        <v>101932</v>
      </c>
      <c r="H11" s="19">
        <v>101890</v>
      </c>
      <c r="I11" s="19">
        <v>203822</v>
      </c>
      <c r="J11" s="30">
        <f>I11/F11*100</f>
        <v>99.49914082636882</v>
      </c>
    </row>
    <row r="12" spans="1:10" ht="12.75">
      <c r="A12" s="48" t="s">
        <v>7</v>
      </c>
      <c r="B12" s="49"/>
      <c r="C12" s="4"/>
      <c r="D12" s="31">
        <f aca="true" t="shared" si="0" ref="D12:I12">SUM(D10:D11)</f>
        <v>186189</v>
      </c>
      <c r="E12" s="31">
        <f t="shared" si="0"/>
        <v>186474</v>
      </c>
      <c r="F12" s="31">
        <f t="shared" si="0"/>
        <v>372663</v>
      </c>
      <c r="G12" s="31">
        <f t="shared" si="0"/>
        <v>185255</v>
      </c>
      <c r="H12" s="31">
        <f t="shared" si="0"/>
        <v>185651</v>
      </c>
      <c r="I12" s="31">
        <f t="shared" si="0"/>
        <v>370906</v>
      </c>
      <c r="J12" s="32">
        <f>I12/F12*100</f>
        <v>99.52852845600448</v>
      </c>
    </row>
    <row r="13" spans="1:10" ht="6" customHeight="1">
      <c r="A13" s="29"/>
      <c r="B13" s="6"/>
      <c r="C13" s="4"/>
      <c r="D13" s="7"/>
      <c r="E13" s="7"/>
      <c r="F13" s="7"/>
      <c r="G13" s="7"/>
      <c r="H13" s="7"/>
      <c r="I13" s="7"/>
      <c r="J13" s="43"/>
    </row>
    <row r="14" spans="1:10" ht="12.75">
      <c r="A14" s="10">
        <v>2</v>
      </c>
      <c r="B14" s="5" t="s">
        <v>8</v>
      </c>
      <c r="C14" s="4"/>
      <c r="D14" s="19">
        <v>45469</v>
      </c>
      <c r="E14" s="19">
        <v>46229</v>
      </c>
      <c r="F14" s="19">
        <v>91698</v>
      </c>
      <c r="G14" s="19">
        <v>45221</v>
      </c>
      <c r="H14" s="19">
        <v>46020</v>
      </c>
      <c r="I14" s="19">
        <v>91241</v>
      </c>
      <c r="J14" s="30">
        <f aca="true" t="shared" si="1" ref="J14:J20">I14/F14*100</f>
        <v>99.50162489912539</v>
      </c>
    </row>
    <row r="15" spans="1:10" ht="12.75">
      <c r="A15" s="10">
        <v>2</v>
      </c>
      <c r="B15" s="5" t="s">
        <v>9</v>
      </c>
      <c r="C15" s="4"/>
      <c r="D15" s="19">
        <v>46498</v>
      </c>
      <c r="E15" s="19">
        <v>48357</v>
      </c>
      <c r="F15" s="19">
        <v>94855</v>
      </c>
      <c r="G15" s="19">
        <v>46313</v>
      </c>
      <c r="H15" s="19">
        <v>48152</v>
      </c>
      <c r="I15" s="19">
        <v>94465</v>
      </c>
      <c r="J15" s="30">
        <f t="shared" si="1"/>
        <v>99.58884613357229</v>
      </c>
    </row>
    <row r="16" spans="1:10" ht="12.75">
      <c r="A16" s="10">
        <v>2</v>
      </c>
      <c r="B16" s="5" t="s">
        <v>10</v>
      </c>
      <c r="C16" s="4"/>
      <c r="D16" s="19">
        <v>36325</v>
      </c>
      <c r="E16" s="19">
        <v>38527</v>
      </c>
      <c r="F16" s="19">
        <v>74852</v>
      </c>
      <c r="G16" s="19">
        <v>36212</v>
      </c>
      <c r="H16" s="19">
        <v>38399</v>
      </c>
      <c r="I16" s="19">
        <v>74611</v>
      </c>
      <c r="J16" s="30">
        <f t="shared" si="1"/>
        <v>99.67803131512852</v>
      </c>
    </row>
    <row r="17" spans="1:10" ht="12.75">
      <c r="A17" s="10">
        <v>2</v>
      </c>
      <c r="B17" s="5" t="s">
        <v>11</v>
      </c>
      <c r="C17" s="4"/>
      <c r="D17" s="19">
        <v>96152</v>
      </c>
      <c r="E17" s="19">
        <v>97436</v>
      </c>
      <c r="F17" s="19">
        <v>193588</v>
      </c>
      <c r="G17" s="19">
        <v>95779</v>
      </c>
      <c r="H17" s="19">
        <v>97053</v>
      </c>
      <c r="I17" s="19">
        <v>192832</v>
      </c>
      <c r="J17" s="30">
        <f t="shared" si="1"/>
        <v>99.60947992644172</v>
      </c>
    </row>
    <row r="18" spans="1:10" ht="12.75">
      <c r="A18" s="10">
        <v>2</v>
      </c>
      <c r="B18" s="5" t="s">
        <v>12</v>
      </c>
      <c r="C18" s="4"/>
      <c r="D18" s="19">
        <v>48740</v>
      </c>
      <c r="E18" s="19">
        <v>48631</v>
      </c>
      <c r="F18" s="19">
        <v>97371</v>
      </c>
      <c r="G18" s="19">
        <v>48364</v>
      </c>
      <c r="H18" s="19">
        <v>48340</v>
      </c>
      <c r="I18" s="19">
        <v>96704</v>
      </c>
      <c r="J18" s="30">
        <f t="shared" si="1"/>
        <v>99.31499111645151</v>
      </c>
    </row>
    <row r="19" spans="1:10" ht="12.75">
      <c r="A19" s="10">
        <v>2</v>
      </c>
      <c r="B19" s="5" t="s">
        <v>13</v>
      </c>
      <c r="C19" s="4"/>
      <c r="D19" s="19">
        <v>97141</v>
      </c>
      <c r="E19" s="19">
        <v>95631</v>
      </c>
      <c r="F19" s="19">
        <v>192772</v>
      </c>
      <c r="G19" s="19">
        <v>96535</v>
      </c>
      <c r="H19" s="19">
        <v>95064</v>
      </c>
      <c r="I19" s="19">
        <v>191599</v>
      </c>
      <c r="J19" s="30">
        <f t="shared" si="1"/>
        <v>99.39150914033158</v>
      </c>
    </row>
    <row r="20" spans="1:10" ht="12.75">
      <c r="A20" s="48" t="s">
        <v>14</v>
      </c>
      <c r="B20" s="49"/>
      <c r="C20" s="4"/>
      <c r="D20" s="31">
        <f aca="true" t="shared" si="2" ref="D20:I20">SUM(D14:D19)</f>
        <v>370325</v>
      </c>
      <c r="E20" s="31">
        <f t="shared" si="2"/>
        <v>374811</v>
      </c>
      <c r="F20" s="31">
        <f t="shared" si="2"/>
        <v>745136</v>
      </c>
      <c r="G20" s="31">
        <f t="shared" si="2"/>
        <v>368424</v>
      </c>
      <c r="H20" s="31">
        <f t="shared" si="2"/>
        <v>373028</v>
      </c>
      <c r="I20" s="31">
        <f t="shared" si="2"/>
        <v>741452</v>
      </c>
      <c r="J20" s="32">
        <f t="shared" si="1"/>
        <v>99.50559360975714</v>
      </c>
    </row>
    <row r="21" spans="1:10" ht="6" customHeight="1">
      <c r="A21" s="6"/>
      <c r="B21" s="6"/>
      <c r="C21" s="4"/>
      <c r="D21" s="7"/>
      <c r="E21" s="7"/>
      <c r="F21" s="7"/>
      <c r="G21" s="7"/>
      <c r="H21" s="7"/>
      <c r="I21" s="7"/>
      <c r="J21" s="43"/>
    </row>
    <row r="22" spans="1:10" ht="12.75">
      <c r="A22" s="10">
        <v>3</v>
      </c>
      <c r="B22" s="5" t="s">
        <v>15</v>
      </c>
      <c r="C22" s="4"/>
      <c r="D22" s="19">
        <v>41213</v>
      </c>
      <c r="E22" s="19">
        <v>39854</v>
      </c>
      <c r="F22" s="19">
        <v>81067</v>
      </c>
      <c r="G22" s="19">
        <v>41052</v>
      </c>
      <c r="H22" s="19">
        <v>39710</v>
      </c>
      <c r="I22" s="19">
        <v>80762</v>
      </c>
      <c r="J22" s="30">
        <f>I22/F22*100</f>
        <v>99.62376799437503</v>
      </c>
    </row>
    <row r="23" spans="1:10" ht="12.75">
      <c r="A23" s="48" t="s">
        <v>16</v>
      </c>
      <c r="B23" s="49"/>
      <c r="C23" s="4"/>
      <c r="D23" s="31">
        <f aca="true" t="shared" si="3" ref="D23:I23">SUM(D22)</f>
        <v>41213</v>
      </c>
      <c r="E23" s="31">
        <f t="shared" si="3"/>
        <v>39854</v>
      </c>
      <c r="F23" s="31">
        <f t="shared" si="3"/>
        <v>81067</v>
      </c>
      <c r="G23" s="31">
        <f t="shared" si="3"/>
        <v>41052</v>
      </c>
      <c r="H23" s="31">
        <f t="shared" si="3"/>
        <v>39710</v>
      </c>
      <c r="I23" s="31">
        <f t="shared" si="3"/>
        <v>80762</v>
      </c>
      <c r="J23" s="32">
        <f>I23/F23*100</f>
        <v>99.62376799437503</v>
      </c>
    </row>
    <row r="24" spans="1:10" ht="6" customHeight="1">
      <c r="A24" s="11"/>
      <c r="B24" s="6"/>
      <c r="C24" s="4"/>
      <c r="D24" s="7"/>
      <c r="E24" s="7"/>
      <c r="F24" s="7"/>
      <c r="G24" s="7"/>
      <c r="H24" s="7"/>
      <c r="I24" s="7"/>
      <c r="J24" s="43"/>
    </row>
    <row r="25" spans="1:10" ht="12.75">
      <c r="A25" s="10">
        <v>4</v>
      </c>
      <c r="B25" s="5" t="s">
        <v>17</v>
      </c>
      <c r="C25" s="4"/>
      <c r="D25" s="19">
        <v>93903</v>
      </c>
      <c r="E25" s="19">
        <v>96443</v>
      </c>
      <c r="F25" s="19">
        <v>190346</v>
      </c>
      <c r="G25" s="19">
        <v>93444</v>
      </c>
      <c r="H25" s="19">
        <v>95978</v>
      </c>
      <c r="I25" s="19">
        <v>189422</v>
      </c>
      <c r="J25" s="30">
        <f aca="true" t="shared" si="4" ref="J25:J32">I25/F25*100</f>
        <v>99.51456820736973</v>
      </c>
    </row>
    <row r="26" spans="1:10" ht="12.75">
      <c r="A26" s="10">
        <v>4</v>
      </c>
      <c r="B26" s="5" t="s">
        <v>18</v>
      </c>
      <c r="C26" s="4"/>
      <c r="D26" s="19">
        <v>49917</v>
      </c>
      <c r="E26" s="19">
        <v>49479</v>
      </c>
      <c r="F26" s="19">
        <v>99396</v>
      </c>
      <c r="G26" s="19">
        <v>49697</v>
      </c>
      <c r="H26" s="19">
        <v>49279</v>
      </c>
      <c r="I26" s="19">
        <v>98976</v>
      </c>
      <c r="J26" s="30">
        <f t="shared" si="4"/>
        <v>99.5774477846191</v>
      </c>
    </row>
    <row r="27" spans="1:10" ht="12.75">
      <c r="A27" s="10">
        <v>4</v>
      </c>
      <c r="B27" s="5" t="s">
        <v>19</v>
      </c>
      <c r="C27" s="4"/>
      <c r="D27" s="19">
        <v>69155</v>
      </c>
      <c r="E27" s="19">
        <v>71375</v>
      </c>
      <c r="F27" s="19">
        <v>140530</v>
      </c>
      <c r="G27" s="19">
        <v>68822</v>
      </c>
      <c r="H27" s="19">
        <v>71071</v>
      </c>
      <c r="I27" s="19">
        <v>139893</v>
      </c>
      <c r="J27" s="30">
        <f t="shared" si="4"/>
        <v>99.54671600370027</v>
      </c>
    </row>
    <row r="28" spans="1:10" ht="12.75">
      <c r="A28" s="10">
        <v>4</v>
      </c>
      <c r="B28" s="5" t="s">
        <v>20</v>
      </c>
      <c r="C28" s="4"/>
      <c r="D28" s="19">
        <v>87021</v>
      </c>
      <c r="E28" s="19">
        <v>85872</v>
      </c>
      <c r="F28" s="19">
        <v>172893</v>
      </c>
      <c r="G28" s="19">
        <v>86645</v>
      </c>
      <c r="H28" s="19">
        <v>85538</v>
      </c>
      <c r="I28" s="19">
        <v>172183</v>
      </c>
      <c r="J28" s="30">
        <f t="shared" si="4"/>
        <v>99.58934138455577</v>
      </c>
    </row>
    <row r="29" spans="1:10" ht="12.75">
      <c r="A29" s="10">
        <v>4</v>
      </c>
      <c r="B29" s="5" t="s">
        <v>21</v>
      </c>
      <c r="C29" s="4"/>
      <c r="D29" s="19">
        <v>53787</v>
      </c>
      <c r="E29" s="19">
        <v>51275</v>
      </c>
      <c r="F29" s="19">
        <v>105062</v>
      </c>
      <c r="G29" s="19">
        <v>53541</v>
      </c>
      <c r="H29" s="19">
        <v>51040</v>
      </c>
      <c r="I29" s="19">
        <v>104581</v>
      </c>
      <c r="J29" s="30">
        <f t="shared" si="4"/>
        <v>99.54217509660963</v>
      </c>
    </row>
    <row r="30" spans="1:10" ht="12.75">
      <c r="A30" s="10">
        <v>4</v>
      </c>
      <c r="B30" s="5" t="s">
        <v>22</v>
      </c>
      <c r="C30" s="4"/>
      <c r="D30" s="19">
        <v>226687</v>
      </c>
      <c r="E30" s="19">
        <v>218984</v>
      </c>
      <c r="F30" s="19">
        <v>445671</v>
      </c>
      <c r="G30" s="19">
        <v>225629</v>
      </c>
      <c r="H30" s="19">
        <v>218075</v>
      </c>
      <c r="I30" s="19">
        <v>443704</v>
      </c>
      <c r="J30" s="30">
        <f t="shared" si="4"/>
        <v>99.55864303488447</v>
      </c>
    </row>
    <row r="31" spans="1:10" ht="12.75">
      <c r="A31" s="10">
        <v>4</v>
      </c>
      <c r="B31" s="5" t="s">
        <v>23</v>
      </c>
      <c r="C31" s="4"/>
      <c r="D31" s="19">
        <v>74763</v>
      </c>
      <c r="E31" s="19">
        <v>72231</v>
      </c>
      <c r="F31" s="19">
        <v>146994</v>
      </c>
      <c r="G31" s="19">
        <v>74376</v>
      </c>
      <c r="H31" s="19">
        <v>71951</v>
      </c>
      <c r="I31" s="19">
        <v>146327</v>
      </c>
      <c r="J31" s="30">
        <f t="shared" si="4"/>
        <v>99.54623998258432</v>
      </c>
    </row>
    <row r="32" spans="1:10" ht="12.75">
      <c r="A32" s="48" t="s">
        <v>24</v>
      </c>
      <c r="B32" s="49"/>
      <c r="C32" s="4"/>
      <c r="D32" s="31">
        <f aca="true" t="shared" si="5" ref="D32:I32">SUM(D25:D31)</f>
        <v>655233</v>
      </c>
      <c r="E32" s="31">
        <f t="shared" si="5"/>
        <v>645659</v>
      </c>
      <c r="F32" s="31">
        <f t="shared" si="5"/>
        <v>1300892</v>
      </c>
      <c r="G32" s="31">
        <f t="shared" si="5"/>
        <v>652154</v>
      </c>
      <c r="H32" s="31">
        <f t="shared" si="5"/>
        <v>642932</v>
      </c>
      <c r="I32" s="31">
        <f t="shared" si="5"/>
        <v>1295086</v>
      </c>
      <c r="J32" s="32">
        <f t="shared" si="4"/>
        <v>99.553690852123</v>
      </c>
    </row>
    <row r="33" spans="1:10" ht="6" customHeight="1">
      <c r="A33" s="6"/>
      <c r="B33" s="6"/>
      <c r="C33" s="4"/>
      <c r="D33" s="7"/>
      <c r="E33" s="7"/>
      <c r="F33" s="7"/>
      <c r="G33" s="7"/>
      <c r="H33" s="7"/>
      <c r="I33" s="7"/>
      <c r="J33" s="43"/>
    </row>
    <row r="34" spans="1:10" ht="12.75">
      <c r="A34" s="10">
        <v>5</v>
      </c>
      <c r="B34" s="5" t="s">
        <v>30</v>
      </c>
      <c r="C34" s="4"/>
      <c r="D34" s="19">
        <v>44575</v>
      </c>
      <c r="E34" s="19">
        <v>41537</v>
      </c>
      <c r="F34" s="19">
        <v>86112</v>
      </c>
      <c r="G34" s="19">
        <v>44140</v>
      </c>
      <c r="H34" s="19">
        <v>41159</v>
      </c>
      <c r="I34" s="19">
        <v>85299</v>
      </c>
      <c r="J34" s="30">
        <f>I34/F34*100</f>
        <v>99.05588071348942</v>
      </c>
    </row>
    <row r="35" spans="1:10" ht="12.75">
      <c r="A35" s="48" t="s">
        <v>25</v>
      </c>
      <c r="B35" s="49"/>
      <c r="C35" s="4"/>
      <c r="D35" s="31">
        <f aca="true" t="shared" si="6" ref="D35:I35">SUM(D34)</f>
        <v>44575</v>
      </c>
      <c r="E35" s="31">
        <f t="shared" si="6"/>
        <v>41537</v>
      </c>
      <c r="F35" s="31">
        <f t="shared" si="6"/>
        <v>86112</v>
      </c>
      <c r="G35" s="31">
        <f t="shared" si="6"/>
        <v>44140</v>
      </c>
      <c r="H35" s="31">
        <f t="shared" si="6"/>
        <v>41159</v>
      </c>
      <c r="I35" s="31">
        <f t="shared" si="6"/>
        <v>85299</v>
      </c>
      <c r="J35" s="32">
        <f>I35/F35*100</f>
        <v>99.05588071348942</v>
      </c>
    </row>
    <row r="36" spans="1:10" ht="6" customHeight="1">
      <c r="A36" s="25"/>
      <c r="B36" s="25"/>
      <c r="C36" s="33"/>
      <c r="D36" s="26"/>
      <c r="E36" s="26"/>
      <c r="F36" s="26"/>
      <c r="G36" s="26"/>
      <c r="H36" s="26"/>
      <c r="I36" s="26"/>
      <c r="J36" s="41"/>
    </row>
    <row r="37" spans="1:10" ht="6" customHeight="1">
      <c r="A37" s="25"/>
      <c r="B37" s="25"/>
      <c r="C37" s="33"/>
      <c r="D37" s="34"/>
      <c r="E37" s="34"/>
      <c r="F37" s="34"/>
      <c r="G37" s="34"/>
      <c r="H37" s="34"/>
      <c r="I37" s="34"/>
      <c r="J37" s="23"/>
    </row>
    <row r="38" spans="1:10" ht="20.25" customHeight="1">
      <c r="A38" s="51" t="s">
        <v>26</v>
      </c>
      <c r="B38" s="51"/>
      <c r="C38" s="27"/>
      <c r="D38" s="36">
        <f aca="true" t="shared" si="7" ref="D38:I38">D12+D20+D23+D32+D35</f>
        <v>1297535</v>
      </c>
      <c r="E38" s="36">
        <f t="shared" si="7"/>
        <v>1288335</v>
      </c>
      <c r="F38" s="36">
        <f t="shared" si="7"/>
        <v>2585870</v>
      </c>
      <c r="G38" s="36">
        <f t="shared" si="7"/>
        <v>1291025</v>
      </c>
      <c r="H38" s="36">
        <f t="shared" si="7"/>
        <v>1282480</v>
      </c>
      <c r="I38" s="36">
        <f t="shared" si="7"/>
        <v>2573505</v>
      </c>
      <c r="J38" s="40">
        <f>I38/F38*100</f>
        <v>99.52182437632209</v>
      </c>
    </row>
    <row r="40" spans="1:6" ht="12.75">
      <c r="A40" s="44" t="s">
        <v>33</v>
      </c>
      <c r="F40" s="8"/>
    </row>
    <row r="41" spans="1:6" ht="12.75">
      <c r="A41" s="45" t="s">
        <v>34</v>
      </c>
      <c r="F41" s="8"/>
    </row>
    <row r="42" spans="1:8" ht="12.75">
      <c r="A42" s="17"/>
      <c r="B42" s="15"/>
      <c r="D42" s="18"/>
      <c r="F42" s="8"/>
      <c r="G42" s="18"/>
      <c r="H42" s="18"/>
    </row>
    <row r="43" spans="1:8" ht="12.75">
      <c r="A43" s="15"/>
      <c r="B43" s="14"/>
      <c r="D43" s="15"/>
      <c r="E43" s="14"/>
      <c r="F43" s="8"/>
      <c r="G43" s="15"/>
      <c r="H43" s="46" t="s">
        <v>35</v>
      </c>
    </row>
    <row r="44" spans="1:10" ht="12.75">
      <c r="A44" s="20"/>
      <c r="B44" s="21"/>
      <c r="C44" s="22"/>
      <c r="D44" s="20"/>
      <c r="E44" s="21"/>
      <c r="F44" s="23"/>
      <c r="G44" s="20"/>
      <c r="H44" s="20"/>
      <c r="I44" s="21"/>
      <c r="J44"/>
    </row>
    <row r="45" spans="1:10" ht="12.75">
      <c r="A45" s="20"/>
      <c r="B45" s="24"/>
      <c r="C45" s="22"/>
      <c r="D45" s="22"/>
      <c r="E45" s="24"/>
      <c r="F45" s="23"/>
      <c r="G45" s="22"/>
      <c r="H45" s="22"/>
      <c r="I45" s="24"/>
      <c r="J45" s="23"/>
    </row>
    <row r="46" ht="12.75">
      <c r="F46" s="8"/>
    </row>
    <row r="47" ht="12.75">
      <c r="F47" s="8"/>
    </row>
    <row r="48" ht="12.75">
      <c r="F48" s="8"/>
    </row>
    <row r="49" ht="12.75">
      <c r="F49" s="8"/>
    </row>
    <row r="50" ht="12.75">
      <c r="F50" s="8"/>
    </row>
    <row r="51" ht="12.75">
      <c r="F51" s="8"/>
    </row>
    <row r="53" spans="6:10" ht="12.75">
      <c r="F53" s="16"/>
      <c r="J53" s="16"/>
    </row>
  </sheetData>
  <sheetProtection/>
  <mergeCells count="10">
    <mergeCell ref="A1:J1"/>
    <mergeCell ref="A2:J2"/>
    <mergeCell ref="A3:J3"/>
    <mergeCell ref="A7:J7"/>
    <mergeCell ref="A35:B35"/>
    <mergeCell ref="A38:B38"/>
    <mergeCell ref="A12:B12"/>
    <mergeCell ref="A20:B20"/>
    <mergeCell ref="A23:B23"/>
    <mergeCell ref="A32:B32"/>
  </mergeCells>
  <printOptions horizontalCentered="1"/>
  <pageMargins left="0.7480314960629921" right="0.7480314960629921" top="0.3937007874015748" bottom="0.3937007874015748" header="0" footer="0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Africa</cp:lastModifiedBy>
  <cp:lastPrinted>2016-03-11T21:03:29Z</cp:lastPrinted>
  <dcterms:created xsi:type="dcterms:W3CDTF">2006-08-15T23:49:45Z</dcterms:created>
  <dcterms:modified xsi:type="dcterms:W3CDTF">2016-03-11T21:04:12Z</dcterms:modified>
  <cp:category/>
  <cp:version/>
  <cp:contentType/>
  <cp:contentStatus/>
</cp:coreProperties>
</file>